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https://acversaillesfr0-my.sharepoint.com/personal/nicolas_cabezon_ac-versailles_fr/Documents/Bureau/LSF Paris/Travail DC/V4/DC_LSF-AC-PARIS-RAIDF-2025/"/>
    </mc:Choice>
  </mc:AlternateContent>
  <xr:revisionPtr revIDLastSave="433" documentId="11_6BACBC2F7A954349A0A8029BC1608143BF153F5E" xr6:coauthVersionLast="47" xr6:coauthVersionMax="47" xr10:uidLastSave="{98BF6E71-47C7-4A76-AE8A-068F125FD4E4}"/>
  <bookViews>
    <workbookView xWindow="-110" yWindow="-110" windowWidth="19420" windowHeight="10300" xr2:uid="{00000000-000D-0000-FFFF-FFFF00000000}"/>
  </bookViews>
  <sheets>
    <sheet name="BPU" sheetId="2" r:id="rId1"/>
    <sheet name="DQE"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7" i="3" l="1"/>
  <c r="F67" i="3" s="1"/>
  <c r="D58" i="3"/>
  <c r="D59" i="3"/>
  <c r="D60" i="3"/>
  <c r="D57" i="3"/>
  <c r="D52" i="3"/>
  <c r="F52" i="3" s="1"/>
  <c r="D53" i="3"/>
  <c r="F53" i="3" s="1"/>
  <c r="D54" i="3"/>
  <c r="F54" i="3" s="1"/>
  <c r="D51" i="3"/>
  <c r="F51" i="3" s="1"/>
  <c r="D46" i="3"/>
  <c r="F46" i="3" s="1"/>
  <c r="D47" i="3"/>
  <c r="F47" i="3" s="1"/>
  <c r="D48" i="3"/>
  <c r="F48" i="3" s="1"/>
  <c r="D45" i="3"/>
  <c r="F45" i="3" s="1"/>
  <c r="D40" i="3"/>
  <c r="F40" i="3" s="1"/>
  <c r="D41" i="3"/>
  <c r="F41" i="3" s="1"/>
  <c r="D42" i="3"/>
  <c r="F42" i="3" s="1"/>
  <c r="D39" i="3"/>
  <c r="F39" i="3" s="1"/>
  <c r="D29" i="3"/>
  <c r="D30" i="3"/>
  <c r="D31" i="3"/>
  <c r="D32" i="3"/>
  <c r="D26" i="3"/>
  <c r="F26" i="3" s="1"/>
  <c r="D25" i="3"/>
  <c r="F25" i="3" s="1"/>
  <c r="D24" i="3"/>
  <c r="F24" i="3" s="1"/>
  <c r="D18" i="3"/>
  <c r="F18" i="3" s="1"/>
  <c r="D19" i="3"/>
  <c r="F19" i="3" s="1"/>
  <c r="D20" i="3"/>
  <c r="F20" i="3" s="1"/>
  <c r="D23" i="3"/>
  <c r="F23" i="3" s="1"/>
  <c r="D17" i="3"/>
  <c r="F17" i="3" s="1"/>
  <c r="D14" i="3"/>
  <c r="F14" i="3" s="1"/>
  <c r="D13" i="3"/>
  <c r="F13" i="3" s="1"/>
  <c r="D12" i="3"/>
  <c r="F12" i="3" s="1"/>
  <c r="D11" i="3"/>
  <c r="F11" i="3" s="1"/>
  <c r="F31" i="3" l="1"/>
  <c r="F32" i="3"/>
  <c r="F58" i="3"/>
  <c r="F57" i="3"/>
  <c r="F59" i="3"/>
  <c r="F60" i="3"/>
  <c r="F30" i="3"/>
  <c r="F29" i="3"/>
  <c r="F62" i="3" l="1"/>
  <c r="F34" i="3"/>
  <c r="F71" i="3" l="1"/>
</calcChain>
</file>

<file path=xl/sharedStrings.xml><?xml version="1.0" encoding="utf-8"?>
<sst xmlns="http://schemas.openxmlformats.org/spreadsheetml/2006/main" count="190" uniqueCount="51">
  <si>
    <t>Renseigner ci-contre le nom du candidat :</t>
  </si>
  <si>
    <t>€ HT</t>
  </si>
  <si>
    <t>€ TTC</t>
  </si>
  <si>
    <t>= seuls les champs en jaune sont à remplir par le candidat</t>
  </si>
  <si>
    <t>Taux de TVA</t>
  </si>
  <si>
    <t>Forme</t>
  </si>
  <si>
    <t>Prestation 1h</t>
  </si>
  <si>
    <t>Prestation 2h</t>
  </si>
  <si>
    <t>Prestation demi-journée (4h)</t>
  </si>
  <si>
    <t>Prestation journée (8h)</t>
  </si>
  <si>
    <t>Interprétariat en LSF
PRÉSENTIEL</t>
  </si>
  <si>
    <t>Accompagnant 
prise de notes
PRÉSENTIEL</t>
  </si>
  <si>
    <t>Interprète
supplémentaire
PRÉSENTIEL</t>
  </si>
  <si>
    <t>Majorations
PRÉSENTIEL</t>
  </si>
  <si>
    <t>%</t>
  </si>
  <si>
    <t>Samedi</t>
  </si>
  <si>
    <t>Dimanche</t>
  </si>
  <si>
    <t>Jour férié</t>
  </si>
  <si>
    <t>Coefficient</t>
  </si>
  <si>
    <t>PRÉSENTIEL</t>
  </si>
  <si>
    <t>Pour les prestations en présentiel, les prix comprennent les frais de déplacement.</t>
  </si>
  <si>
    <t xml:space="preserve">Pour les forfaits journée, le repas est également compris. </t>
  </si>
  <si>
    <t>VISIOCONFÉRENCE</t>
  </si>
  <si>
    <t>Interprétariat en LSF
VISIOCONFÉRENCE</t>
  </si>
  <si>
    <t>Interprète
supplémentaire
VISIOCONFÉRENCE</t>
  </si>
  <si>
    <t>Accompagnant 
prise de notes
VISIOCONFÉRENCE</t>
  </si>
  <si>
    <t>Majorations
VISIOCONFÉRENCE</t>
  </si>
  <si>
    <t>Montant forfaitaire</t>
  </si>
  <si>
    <t>Nuit (entre 18h01 et 07h59)</t>
  </si>
  <si>
    <r>
      <rPr>
        <b/>
        <sz val="11"/>
        <color theme="1"/>
        <rFont val="Marianne"/>
        <family val="3"/>
      </rPr>
      <t>Annulation</t>
    </r>
    <r>
      <rPr>
        <sz val="11"/>
        <color theme="1"/>
        <rFont val="Marianne"/>
        <family val="3"/>
      </rPr>
      <t xml:space="preserve"> de la prestation le jour même</t>
    </r>
  </si>
  <si>
    <r>
      <rPr>
        <b/>
        <sz val="11"/>
        <color theme="1"/>
        <rFont val="Marianne"/>
        <family val="3"/>
      </rPr>
      <t>Annulation</t>
    </r>
    <r>
      <rPr>
        <sz val="11"/>
        <color theme="1"/>
        <rFont val="Marianne"/>
        <family val="3"/>
      </rPr>
      <t xml:space="preserve"> de la prestation avec délai de prévenance inférieur à 2 jours ouvrés </t>
    </r>
  </si>
  <si>
    <r>
      <rPr>
        <b/>
        <sz val="11"/>
        <color theme="1"/>
        <rFont val="Marianne"/>
        <family val="3"/>
      </rPr>
      <t>Report</t>
    </r>
    <r>
      <rPr>
        <sz val="11"/>
        <color theme="1"/>
        <rFont val="Marianne"/>
        <family val="3"/>
      </rPr>
      <t xml:space="preserve"> avec délai de prévenance inférieur à 2 jours ouvrés</t>
    </r>
  </si>
  <si>
    <t>INDEMNITÉ DE DROIT À L'IMAGE
applicables au présentiel et à la visioconférence</t>
  </si>
  <si>
    <t>INDEMNITÉS
applicables au présentiel et à la visioconférence</t>
  </si>
  <si>
    <t>Indemnités applicables</t>
  </si>
  <si>
    <t>La totalité de la prestation est due au titulaire</t>
  </si>
  <si>
    <t>50% du montant de la prestation est dû au titulaire</t>
  </si>
  <si>
    <t>Indemnité due 
par intervenant 
et par prestation</t>
  </si>
  <si>
    <t>Coefficient de majoration</t>
  </si>
  <si>
    <r>
      <t xml:space="preserve">Le candidat complétera le bordereau des prix unitaires (BPU) alimentaires de la façon suivante :
- Les cases </t>
    </r>
    <r>
      <rPr>
        <b/>
        <sz val="10"/>
        <color theme="1"/>
        <rFont val="Marianne"/>
        <family val="3"/>
      </rPr>
      <t xml:space="preserve">blanches et pré-remplies ne doivent pas être modifiées </t>
    </r>
    <r>
      <rPr>
        <sz val="10"/>
        <color theme="1"/>
        <rFont val="Marianne"/>
        <family val="3"/>
      </rPr>
      <t xml:space="preserve">;
- Les cases vides de couleur </t>
    </r>
    <r>
      <rPr>
        <b/>
        <sz val="10"/>
        <color theme="1"/>
        <rFont val="Marianne"/>
        <family val="3"/>
      </rPr>
      <t>jaune</t>
    </r>
    <r>
      <rPr>
        <sz val="10"/>
        <color theme="1"/>
        <rFont val="Marianne"/>
        <family val="3"/>
      </rPr>
      <t xml:space="preserve"> sont à compléter par un </t>
    </r>
    <r>
      <rPr>
        <b/>
        <sz val="10"/>
        <color theme="1"/>
        <rFont val="Marianne"/>
        <family val="3"/>
      </rPr>
      <t xml:space="preserve">prix fixe, </t>
    </r>
    <r>
      <rPr>
        <sz val="10"/>
        <color theme="1"/>
        <rFont val="Marianne"/>
        <family val="3"/>
      </rPr>
      <t>hors taxes pour la colonne D et toutes taxes comprises pour la colonne F, ainsi que par un taux de TVA pour la colonne E.</t>
    </r>
    <r>
      <rPr>
        <b/>
        <sz val="10"/>
        <color theme="1"/>
        <rFont val="Marianne"/>
        <family val="3"/>
      </rPr>
      <t xml:space="preserve">
Chaque cellule concernée ne peut être complétée que par un seul et unique prix ou un seul et unique taux de TVA.
Le détail quantitatif estimatif (DQE) du deuxième onglet est uniquement destiné à comparer les offres entre elles.
Celui-ci ne revêt aucune valeur contractuelle et n’engage nullement la région académique d'Île-de-France.
Le DQE ne doit pas être modifié par le candidat.</t>
    </r>
    <r>
      <rPr>
        <sz val="10"/>
        <color theme="1"/>
        <rFont val="Marianne"/>
        <family val="3"/>
      </rPr>
      <t xml:space="preserve">
</t>
    </r>
    <r>
      <rPr>
        <b/>
        <sz val="10"/>
        <color theme="1"/>
        <rFont val="Marianne"/>
        <family val="3"/>
      </rPr>
      <t xml:space="preserve">
Le fichier doit être renvoyé dans un format tableur (excel ou équivalent) compatible avec tout ordinateur.</t>
    </r>
  </si>
  <si>
    <r>
      <t xml:space="preserve">Le détail quantitatif estimatif (DQE) est uniquement destiné à comparer les offres entre elles. 
</t>
    </r>
    <r>
      <rPr>
        <b/>
        <sz val="12"/>
        <color theme="1"/>
        <rFont val="Marianne"/>
        <family val="3"/>
      </rPr>
      <t>Le DQE ne revêt aucune valeur contractuelle et n’engage nullement la région académique d’Île-de-France.</t>
    </r>
    <r>
      <rPr>
        <sz val="12"/>
        <color theme="1"/>
        <rFont val="Marianne"/>
        <family val="3"/>
      </rPr>
      <t xml:space="preserve">
</t>
    </r>
    <r>
      <rPr>
        <b/>
        <sz val="12"/>
        <color theme="1"/>
        <rFont val="Marianne"/>
        <family val="3"/>
      </rPr>
      <t>Le candidat ne modifie aucune cellule de cet onglet</t>
    </r>
    <r>
      <rPr>
        <sz val="12"/>
        <color theme="1"/>
        <rFont val="Marianne"/>
        <family val="3"/>
      </rPr>
      <t xml:space="preserve"> qui sera rempli automatiquement à partir des deux autres onglets.</t>
    </r>
  </si>
  <si>
    <r>
      <t xml:space="preserve">Détail quantitatif estimatif
</t>
    </r>
    <r>
      <rPr>
        <sz val="11"/>
        <color theme="0"/>
        <rFont val="Marianne"/>
        <family val="3"/>
      </rPr>
      <t>(quantité estimative annuelle)</t>
    </r>
    <r>
      <rPr>
        <b/>
        <sz val="11"/>
        <color theme="0"/>
        <rFont val="Marianne"/>
        <family val="3"/>
      </rPr>
      <t xml:space="preserve">
NON CONTRACTUEL</t>
    </r>
  </si>
  <si>
    <t>Total</t>
  </si>
  <si>
    <t>PRIX TOTAL TTC VISIO</t>
  </si>
  <si>
    <t>PRIX TOTAL TTC PRÉSENTIEL</t>
  </si>
  <si>
    <t>PRIX TOTAL TTC</t>
  </si>
  <si>
    <t>10 x 1h et 42 x 2h</t>
  </si>
  <si>
    <t>2 x demi-journée et 3 x 1h</t>
  </si>
  <si>
    <t>1 x 2h</t>
  </si>
  <si>
    <t>2 x 2h</t>
  </si>
  <si>
    <t>2 x demi-journée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</si>
</sst>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_€"/>
  </numFmts>
  <fonts count="16" x14ac:knownFonts="1">
    <font>
      <sz val="11"/>
      <color theme="1"/>
      <name val="Calibri"/>
      <family val="2"/>
      <scheme val="minor"/>
    </font>
    <font>
      <sz val="8"/>
      <name val="Arial"/>
      <family val="2"/>
    </font>
    <font>
      <sz val="11"/>
      <color theme="1"/>
      <name val="Calibri"/>
      <family val="2"/>
      <scheme val="minor"/>
    </font>
    <font>
      <b/>
      <sz val="16"/>
      <color theme="1"/>
      <name val="Marianne"/>
      <family val="3"/>
    </font>
    <font>
      <sz val="11"/>
      <color theme="1"/>
      <name val="Marianne"/>
      <family val="3"/>
    </font>
    <font>
      <sz val="10"/>
      <color theme="1"/>
      <name val="Marianne"/>
      <family val="3"/>
    </font>
    <font>
      <b/>
      <sz val="10"/>
      <color theme="1"/>
      <name val="Marianne"/>
      <family val="3"/>
    </font>
    <font>
      <sz val="10"/>
      <name val="Marianne"/>
      <family val="3"/>
    </font>
    <font>
      <b/>
      <sz val="12"/>
      <color theme="0"/>
      <name val="Marianne"/>
      <family val="3"/>
    </font>
    <font>
      <b/>
      <sz val="14"/>
      <color theme="0"/>
      <name val="Marianne"/>
      <family val="3"/>
    </font>
    <font>
      <sz val="14"/>
      <color theme="1"/>
      <name val="Marianne"/>
      <family val="3"/>
    </font>
    <font>
      <b/>
      <sz val="11"/>
      <color theme="1"/>
      <name val="Marianne"/>
      <family val="3"/>
    </font>
    <font>
      <sz val="12"/>
      <color theme="1"/>
      <name val="Marianne"/>
      <family val="3"/>
    </font>
    <font>
      <b/>
      <sz val="12"/>
      <color theme="1"/>
      <name val="Marianne"/>
      <family val="3"/>
    </font>
    <font>
      <b/>
      <sz val="11"/>
      <color theme="0"/>
      <name val="Marianne"/>
      <family val="3"/>
    </font>
    <font>
      <sz val="11"/>
      <color theme="0"/>
      <name val="Marianne"/>
      <family val="3"/>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002060"/>
        <bgColor indexed="64"/>
      </patternFill>
    </fill>
    <fill>
      <patternFill patternType="solid">
        <fgColor rgb="FFFFFF00"/>
        <bgColor indexed="64"/>
      </patternFill>
    </fill>
    <fill>
      <patternFill patternType="solid">
        <fgColor theme="4" tint="0.39997558519241921"/>
        <bgColor indexed="64"/>
      </patternFill>
    </fill>
    <fill>
      <patternFill patternType="solid">
        <fgColor theme="0" tint="-0.34998626667073579"/>
        <bgColor indexed="64"/>
      </patternFill>
    </fill>
    <fill>
      <patternFill patternType="solid">
        <fgColor theme="7" tint="0.59999389629810485"/>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44" fontId="2" fillId="0" borderId="0" applyFont="0" applyFill="0" applyBorder="0" applyAlignment="0" applyProtection="0"/>
    <xf numFmtId="9" fontId="2" fillId="0" borderId="0" applyFont="0" applyFill="0" applyBorder="0" applyAlignment="0" applyProtection="0"/>
  </cellStyleXfs>
  <cellXfs count="54">
    <xf numFmtId="0" fontId="0" fillId="0" borderId="0" xfId="0"/>
    <xf numFmtId="0" fontId="7" fillId="2" borderId="0" xfId="1" quotePrefix="1" applyFont="1" applyFill="1" applyAlignment="1">
      <alignment horizontal="left" vertical="center"/>
    </xf>
    <xf numFmtId="0" fontId="4" fillId="2" borderId="0" xfId="0" applyFont="1" applyFill="1" applyAlignment="1">
      <alignment horizontal="center" vertical="center"/>
    </xf>
    <xf numFmtId="0" fontId="3" fillId="3" borderId="4" xfId="0" applyFont="1" applyFill="1" applyBorder="1" applyAlignment="1">
      <alignment horizontal="centerContinuous" vertical="center"/>
    </xf>
    <xf numFmtId="0" fontId="3" fillId="3" borderId="2" xfId="0" applyFont="1" applyFill="1" applyBorder="1" applyAlignment="1">
      <alignment horizontal="centerContinuous" vertical="center"/>
    </xf>
    <xf numFmtId="0" fontId="7" fillId="5" borderId="1" xfId="1" applyFont="1" applyFill="1" applyBorder="1" applyAlignment="1">
      <alignment vertical="center"/>
    </xf>
    <xf numFmtId="0" fontId="4" fillId="2" borderId="0" xfId="0" applyFont="1" applyFill="1" applyAlignment="1">
      <alignment horizontal="left" vertical="center"/>
    </xf>
    <xf numFmtId="0" fontId="4" fillId="2" borderId="1" xfId="0" applyFont="1" applyFill="1" applyBorder="1" applyAlignment="1">
      <alignment horizontal="left" vertical="center"/>
    </xf>
    <xf numFmtId="0" fontId="8" fillId="6" borderId="1" xfId="0" applyFont="1" applyFill="1" applyBorder="1" applyAlignment="1">
      <alignment horizontal="centerContinuous" vertical="center"/>
    </xf>
    <xf numFmtId="164" fontId="8" fillId="6" borderId="1" xfId="0" applyNumberFormat="1" applyFont="1" applyFill="1" applyBorder="1" applyAlignment="1">
      <alignment horizontal="center" vertical="center"/>
    </xf>
    <xf numFmtId="164" fontId="8" fillId="6" borderId="1" xfId="0" applyNumberFormat="1" applyFont="1" applyFill="1" applyBorder="1" applyAlignment="1">
      <alignment horizontal="center" vertical="center" wrapText="1"/>
    </xf>
    <xf numFmtId="0" fontId="8" fillId="6" borderId="1" xfId="0" applyFont="1" applyFill="1" applyBorder="1" applyAlignment="1">
      <alignment horizontal="center" vertical="center" wrapText="1"/>
    </xf>
    <xf numFmtId="0" fontId="9" fillId="4" borderId="0" xfId="0" applyFont="1" applyFill="1" applyBorder="1" applyAlignment="1">
      <alignment horizontal="centerContinuous" vertical="center" wrapText="1"/>
    </xf>
    <xf numFmtId="0" fontId="10" fillId="4" borderId="0" xfId="0" applyFont="1" applyFill="1" applyBorder="1" applyAlignment="1">
      <alignment horizontal="centerContinuous" vertical="center"/>
    </xf>
    <xf numFmtId="0" fontId="9" fillId="4" borderId="10" xfId="0" applyFont="1" applyFill="1" applyBorder="1" applyAlignment="1">
      <alignment horizontal="centerContinuous" vertical="center" wrapText="1"/>
    </xf>
    <xf numFmtId="0" fontId="10" fillId="4" borderId="11" xfId="0" applyFont="1" applyFill="1" applyBorder="1" applyAlignment="1">
      <alignment horizontal="centerContinuous" vertical="center"/>
    </xf>
    <xf numFmtId="0" fontId="10" fillId="4" borderId="7" xfId="0" applyFont="1" applyFill="1" applyBorder="1" applyAlignment="1">
      <alignment horizontal="centerContinuous" vertical="center"/>
    </xf>
    <xf numFmtId="0" fontId="4" fillId="2" borderId="0"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xf numFmtId="0" fontId="8" fillId="6" borderId="1" xfId="0" applyFont="1" applyFill="1" applyBorder="1" applyAlignment="1">
      <alignment horizontal="center" vertical="center" wrapText="1"/>
    </xf>
    <xf numFmtId="0" fontId="8" fillId="6"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8" fillId="6" borderId="1" xfId="0" applyFont="1" applyFill="1" applyBorder="1" applyAlignment="1">
      <alignment horizontal="centerContinuous" vertical="center" wrapText="1"/>
    </xf>
    <xf numFmtId="9" fontId="4" fillId="0" borderId="1" xfId="3" applyFont="1" applyFill="1" applyBorder="1" applyAlignment="1">
      <alignment horizontal="center" vertical="center"/>
    </xf>
    <xf numFmtId="164" fontId="8" fillId="6" borderId="1" xfId="0" applyNumberFormat="1" applyFont="1" applyFill="1" applyBorder="1" applyAlignment="1">
      <alignment horizontal="centerContinuous" vertical="center"/>
    </xf>
    <xf numFmtId="9" fontId="4" fillId="0" borderId="1" xfId="3" applyFont="1" applyFill="1" applyBorder="1" applyAlignment="1">
      <alignment horizontal="centerContinuous" vertical="center"/>
    </xf>
    <xf numFmtId="0" fontId="4" fillId="2" borderId="1" xfId="0" applyFont="1" applyFill="1" applyBorder="1" applyAlignment="1">
      <alignment horizontal="centerContinuous" vertical="center"/>
    </xf>
    <xf numFmtId="0" fontId="11" fillId="2" borderId="12" xfId="0" applyFont="1" applyFill="1" applyBorder="1" applyAlignment="1">
      <alignment horizontal="left" vertical="center"/>
    </xf>
    <xf numFmtId="0" fontId="11" fillId="2" borderId="13" xfId="0" applyFont="1" applyFill="1" applyBorder="1" applyAlignment="1">
      <alignment horizontal="left" vertical="center"/>
    </xf>
    <xf numFmtId="164" fontId="8" fillId="7" borderId="1" xfId="0" applyNumberFormat="1" applyFont="1" applyFill="1" applyBorder="1" applyAlignment="1">
      <alignment horizontal="center" vertical="center" wrapText="1"/>
    </xf>
    <xf numFmtId="164" fontId="14" fillId="7" borderId="1" xfId="0" applyNumberFormat="1" applyFont="1" applyFill="1" applyBorder="1" applyAlignment="1">
      <alignment horizontal="center" vertical="center" wrapText="1"/>
    </xf>
    <xf numFmtId="44" fontId="4" fillId="3" borderId="1" xfId="2" applyFont="1" applyFill="1" applyBorder="1" applyAlignment="1">
      <alignment horizontal="center" vertical="center"/>
    </xf>
    <xf numFmtId="1" fontId="4" fillId="3" borderId="1" xfId="0" applyNumberFormat="1" applyFont="1" applyFill="1" applyBorder="1" applyAlignment="1">
      <alignment horizontal="center" vertical="center"/>
    </xf>
    <xf numFmtId="164" fontId="13" fillId="8" borderId="1" xfId="0" applyNumberFormat="1" applyFont="1" applyFill="1" applyBorder="1" applyAlignment="1">
      <alignment horizontal="centerContinuous" vertical="center" wrapText="1"/>
    </xf>
    <xf numFmtId="44" fontId="11" fillId="9" borderId="1" xfId="0" applyNumberFormat="1" applyFont="1" applyFill="1" applyBorder="1" applyAlignment="1">
      <alignment vertical="center"/>
    </xf>
    <xf numFmtId="9" fontId="4" fillId="3" borderId="1" xfId="2" applyNumberFormat="1" applyFont="1" applyFill="1" applyBorder="1" applyAlignment="1">
      <alignment horizontal="center" vertical="center"/>
    </xf>
    <xf numFmtId="44" fontId="4" fillId="3" borderId="1" xfId="0" applyNumberFormat="1" applyFont="1" applyFill="1" applyBorder="1" applyAlignment="1">
      <alignment horizontal="center" vertical="center"/>
    </xf>
    <xf numFmtId="0" fontId="8" fillId="6" borderId="5" xfId="0" applyFont="1" applyFill="1" applyBorder="1" applyAlignment="1">
      <alignment horizontal="center" vertical="center" wrapText="1"/>
    </xf>
    <xf numFmtId="0" fontId="8" fillId="6" borderId="6" xfId="0" applyFont="1" applyFill="1" applyBorder="1" applyAlignment="1">
      <alignment horizontal="center" vertical="center" wrapText="1"/>
    </xf>
    <xf numFmtId="0" fontId="8" fillId="6" borderId="1" xfId="0" applyFont="1" applyFill="1" applyBorder="1" applyAlignment="1">
      <alignment horizontal="center" vertical="center" wrapText="1"/>
    </xf>
    <xf numFmtId="0" fontId="8" fillId="6" borderId="1" xfId="0" applyFont="1" applyFill="1" applyBorder="1" applyAlignment="1">
      <alignment horizontal="center" vertical="center"/>
    </xf>
    <xf numFmtId="0" fontId="3" fillId="5" borderId="2" xfId="0" applyFont="1" applyFill="1" applyBorder="1" applyAlignment="1" applyProtection="1">
      <alignment horizontal="right" vertical="center"/>
      <protection locked="0"/>
    </xf>
    <xf numFmtId="0" fontId="3" fillId="5" borderId="3" xfId="0" applyFont="1" applyFill="1" applyBorder="1" applyAlignment="1" applyProtection="1">
      <alignment horizontal="right" vertical="center"/>
      <protection locked="0"/>
    </xf>
    <xf numFmtId="0" fontId="5" fillId="3" borderId="4" xfId="0" applyFont="1" applyFill="1" applyBorder="1" applyAlignment="1">
      <alignment horizontal="left"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left" vertical="center" wrapText="1"/>
    </xf>
    <xf numFmtId="0" fontId="8" fillId="6" borderId="9" xfId="0" applyFont="1" applyFill="1" applyBorder="1" applyAlignment="1">
      <alignment horizontal="center" vertical="center" wrapText="1"/>
    </xf>
    <xf numFmtId="0" fontId="12" fillId="3" borderId="4" xfId="0" applyFont="1" applyFill="1" applyBorder="1" applyAlignment="1">
      <alignment horizontal="left" vertical="center" wrapText="1"/>
    </xf>
    <xf numFmtId="0" fontId="12" fillId="3" borderId="2" xfId="0" applyFont="1" applyFill="1" applyBorder="1" applyAlignment="1">
      <alignment horizontal="left" vertical="center" wrapText="1"/>
    </xf>
    <xf numFmtId="0" fontId="12" fillId="3" borderId="3" xfId="0" applyFont="1" applyFill="1" applyBorder="1" applyAlignment="1">
      <alignment horizontal="left" vertical="center" wrapText="1"/>
    </xf>
    <xf numFmtId="44" fontId="4" fillId="5" borderId="1" xfId="2" applyFont="1" applyFill="1" applyBorder="1" applyAlignment="1" applyProtection="1">
      <alignment horizontal="center" vertical="center"/>
      <protection locked="0"/>
    </xf>
    <xf numFmtId="9" fontId="4" fillId="5" borderId="1" xfId="3" applyFont="1" applyFill="1" applyBorder="1" applyAlignment="1" applyProtection="1">
      <alignment horizontal="center" vertical="center"/>
      <protection locked="0"/>
    </xf>
  </cellXfs>
  <cellStyles count="4">
    <cellStyle name="Monétaire" xfId="2" builtinId="4"/>
    <cellStyle name="Normal" xfId="0" builtinId="0"/>
    <cellStyle name="Normal 2" xfId="1"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8967</xdr:colOff>
      <xdr:row>1</xdr:row>
      <xdr:rowOff>47439</xdr:rowOff>
    </xdr:from>
    <xdr:to>
      <xdr:col>6</xdr:col>
      <xdr:colOff>50741</xdr:colOff>
      <xdr:row>2</xdr:row>
      <xdr:rowOff>49465</xdr:rowOff>
    </xdr:to>
    <xdr:grpSp>
      <xdr:nvGrpSpPr>
        <xdr:cNvPr id="8" name="Groupe 7">
          <a:extLst>
            <a:ext uri="{FF2B5EF4-FFF2-40B4-BE49-F238E27FC236}">
              <a16:creationId xmlns:a16="http://schemas.microsoft.com/office/drawing/2014/main" id="{A80D0751-756B-421C-A258-1A2021946969}"/>
            </a:ext>
          </a:extLst>
        </xdr:cNvPr>
        <xdr:cNvGrpSpPr/>
      </xdr:nvGrpSpPr>
      <xdr:grpSpPr>
        <a:xfrm>
          <a:off x="262967" y="241674"/>
          <a:ext cx="7803715" cy="1780026"/>
          <a:chOff x="24437" y="332495"/>
          <a:chExt cx="3926819" cy="2703993"/>
        </a:xfrm>
      </xdr:grpSpPr>
      <xdr:grpSp>
        <xdr:nvGrpSpPr>
          <xdr:cNvPr id="9" name="Groupe 8">
            <a:extLst>
              <a:ext uri="{FF2B5EF4-FFF2-40B4-BE49-F238E27FC236}">
                <a16:creationId xmlns:a16="http://schemas.microsoft.com/office/drawing/2014/main" id="{583F4293-16B5-4664-958D-7C47864A8B69}"/>
              </a:ext>
            </a:extLst>
          </xdr:cNvPr>
          <xdr:cNvGrpSpPr/>
        </xdr:nvGrpSpPr>
        <xdr:grpSpPr>
          <a:xfrm>
            <a:off x="24437" y="332495"/>
            <a:ext cx="3907635" cy="2639838"/>
            <a:chOff x="596248" y="1766647"/>
            <a:chExt cx="3358870" cy="2639838"/>
          </a:xfrm>
        </xdr:grpSpPr>
        <xdr:cxnSp macro="">
          <xdr:nvCxnSpPr>
            <xdr:cNvPr id="11" name="Connecteur droit 10">
              <a:extLst>
                <a:ext uri="{FF2B5EF4-FFF2-40B4-BE49-F238E27FC236}">
                  <a16:creationId xmlns:a16="http://schemas.microsoft.com/office/drawing/2014/main" id="{85116DC0-C851-45C7-A826-6DE9DE1E5656}"/>
                </a:ext>
              </a:extLst>
            </xdr:cNvPr>
            <xdr:cNvCxnSpPr/>
          </xdr:nvCxnSpPr>
          <xdr:spPr>
            <a:xfrm>
              <a:off x="1801265" y="1766647"/>
              <a:ext cx="0" cy="2639838"/>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cxnSp macro="">
          <xdr:nvCxnSpPr>
            <xdr:cNvPr id="12" name="Connecteur droit 11">
              <a:extLst>
                <a:ext uri="{FF2B5EF4-FFF2-40B4-BE49-F238E27FC236}">
                  <a16:creationId xmlns:a16="http://schemas.microsoft.com/office/drawing/2014/main" id="{6464FAFB-8A5E-4814-9CF5-237FA75077E0}"/>
                </a:ext>
              </a:extLst>
            </xdr:cNvPr>
            <xdr:cNvCxnSpPr/>
          </xdr:nvCxnSpPr>
          <xdr:spPr>
            <a:xfrm flipH="1">
              <a:off x="596248" y="3098839"/>
              <a:ext cx="3358870" cy="0"/>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sp macro="" textlink="">
          <xdr:nvSpPr>
            <xdr:cNvPr id="13" name="Rectangle 12">
              <a:extLst>
                <a:ext uri="{FF2B5EF4-FFF2-40B4-BE49-F238E27FC236}">
                  <a16:creationId xmlns:a16="http://schemas.microsoft.com/office/drawing/2014/main" id="{C926985F-8065-4810-BCAA-D2D62DCB3688}"/>
                </a:ext>
              </a:extLst>
            </xdr:cNvPr>
            <xdr:cNvSpPr/>
          </xdr:nvSpPr>
          <xdr:spPr>
            <a:xfrm>
              <a:off x="596470" y="1766649"/>
              <a:ext cx="1209483" cy="1337148"/>
            </a:xfrm>
            <a:prstGeom prst="rect">
              <a:avLst/>
            </a:prstGeom>
            <a:solidFill>
              <a:srgbClr val="2038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fr-FR"/>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spcAft>
                  <a:spcPts val="1200"/>
                </a:spcAft>
              </a:pPr>
              <a:r>
                <a:rPr lang="fr-FR" sz="1400" b="1">
                  <a:latin typeface="Marianne" panose="02000000000000000000" pitchFamily="50" charset="0"/>
                </a:rPr>
                <a:t>Région académique</a:t>
              </a:r>
              <a:br>
                <a:rPr lang="fr-FR" sz="1400" b="1">
                  <a:latin typeface="Marianne" panose="02000000000000000000" pitchFamily="50" charset="0"/>
                </a:rPr>
              </a:br>
              <a:r>
                <a:rPr lang="fr-FR" sz="1400" b="1">
                  <a:latin typeface="Marianne" panose="02000000000000000000" pitchFamily="50" charset="0"/>
                </a:rPr>
                <a:t>Île-de-France</a:t>
              </a:r>
            </a:p>
            <a:p>
              <a:pPr algn="ctr">
                <a:spcAft>
                  <a:spcPts val="1200"/>
                </a:spcAft>
              </a:pPr>
              <a:r>
                <a:rPr lang="fr-FR" sz="1400" b="1">
                  <a:solidFill>
                    <a:schemeClr val="accent4">
                      <a:lumMod val="60000"/>
                      <a:lumOff val="40000"/>
                    </a:schemeClr>
                  </a:solidFill>
                  <a:latin typeface="Marianne" panose="02000000000000000000" pitchFamily="50" charset="0"/>
                </a:rPr>
                <a:t>S</a:t>
              </a:r>
              <a:r>
                <a:rPr lang="fr-FR" sz="1400" b="1">
                  <a:latin typeface="Marianne" panose="02000000000000000000" pitchFamily="50" charset="0"/>
                </a:rPr>
                <a:t>ervice </a:t>
              </a:r>
              <a:r>
                <a:rPr lang="fr-FR" sz="1400" b="1">
                  <a:solidFill>
                    <a:schemeClr val="accent4">
                      <a:lumMod val="60000"/>
                      <a:lumOff val="40000"/>
                    </a:schemeClr>
                  </a:solidFill>
                  <a:latin typeface="Marianne" panose="02000000000000000000" pitchFamily="50" charset="0"/>
                </a:rPr>
                <a:t>R</a:t>
              </a:r>
              <a:r>
                <a:rPr lang="fr-FR" sz="1400" b="1">
                  <a:latin typeface="Marianne" panose="02000000000000000000" pitchFamily="50" charset="0"/>
                </a:rPr>
                <a:t>égional des </a:t>
              </a:r>
              <a:r>
                <a:rPr lang="fr-FR" sz="1400" b="1">
                  <a:solidFill>
                    <a:schemeClr val="accent4">
                      <a:lumMod val="60000"/>
                      <a:lumOff val="40000"/>
                    </a:schemeClr>
                  </a:solidFill>
                  <a:latin typeface="Marianne" panose="02000000000000000000" pitchFamily="50" charset="0"/>
                </a:rPr>
                <a:t>A</a:t>
              </a:r>
              <a:r>
                <a:rPr lang="fr-FR" sz="1400" b="1">
                  <a:latin typeface="Marianne" panose="02000000000000000000" pitchFamily="50" charset="0"/>
                </a:rPr>
                <a:t>chats</a:t>
              </a:r>
              <a:endParaRPr lang="fr-FR" sz="1600" b="1">
                <a:latin typeface="Marianne" panose="02000000000000000000" pitchFamily="50" charset="0"/>
              </a:endParaRPr>
            </a:p>
          </xdr:txBody>
        </xdr:sp>
      </xdr:grpSp>
      <xdr:sp macro="" textlink="">
        <xdr:nvSpPr>
          <xdr:cNvPr id="10" name="Rectangle 9">
            <a:extLst>
              <a:ext uri="{FF2B5EF4-FFF2-40B4-BE49-F238E27FC236}">
                <a16:creationId xmlns:a16="http://schemas.microsoft.com/office/drawing/2014/main" id="{BD63BEAB-3E25-4875-AFBA-5B607ED1C290}"/>
              </a:ext>
            </a:extLst>
          </xdr:cNvPr>
          <xdr:cNvSpPr/>
        </xdr:nvSpPr>
        <xdr:spPr>
          <a:xfrm>
            <a:off x="1444592" y="1612052"/>
            <a:ext cx="2506664" cy="142443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r"/>
            <a:r>
              <a:rPr lang="fr-FR" sz="1800" b="1">
                <a:solidFill>
                  <a:srgbClr val="203864"/>
                </a:solidFill>
                <a:latin typeface="Marianne" panose="02000000000000000000" pitchFamily="50" charset="0"/>
              </a:rPr>
              <a:t>Annexe</a:t>
            </a:r>
            <a:r>
              <a:rPr lang="fr-FR" sz="1800" b="1" baseline="0">
                <a:solidFill>
                  <a:srgbClr val="203864"/>
                </a:solidFill>
                <a:latin typeface="Marianne" panose="02000000000000000000" pitchFamily="50" charset="0"/>
              </a:rPr>
              <a:t> financière</a:t>
            </a:r>
            <a:endParaRPr lang="fr-FR" sz="1800" b="1">
              <a:solidFill>
                <a:srgbClr val="203864"/>
              </a:solidFill>
              <a:latin typeface="Marianne" panose="02000000000000000000" pitchFamily="50" charset="0"/>
            </a:endParaRPr>
          </a:p>
          <a:p>
            <a:pPr algn="r"/>
            <a:r>
              <a:rPr lang="fr-FR" sz="1800" b="0">
                <a:solidFill>
                  <a:srgbClr val="203864"/>
                </a:solidFill>
                <a:latin typeface="Marianne" panose="02000000000000000000" pitchFamily="50" charset="0"/>
              </a:rPr>
              <a:t>Bordereau des prix unitaires</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1</xdr:row>
      <xdr:rowOff>28575</xdr:rowOff>
    </xdr:from>
    <xdr:to>
      <xdr:col>4</xdr:col>
      <xdr:colOff>2248399</xdr:colOff>
      <xdr:row>2</xdr:row>
      <xdr:rowOff>27426</xdr:rowOff>
    </xdr:to>
    <xdr:grpSp>
      <xdr:nvGrpSpPr>
        <xdr:cNvPr id="8" name="Groupe 7">
          <a:extLst>
            <a:ext uri="{FF2B5EF4-FFF2-40B4-BE49-F238E27FC236}">
              <a16:creationId xmlns:a16="http://schemas.microsoft.com/office/drawing/2014/main" id="{EF763B2A-3E88-4C8F-BD5C-AD51FA05EDFE}"/>
            </a:ext>
          </a:extLst>
        </xdr:cNvPr>
        <xdr:cNvGrpSpPr/>
      </xdr:nvGrpSpPr>
      <xdr:grpSpPr>
        <a:xfrm>
          <a:off x="273050" y="222810"/>
          <a:ext cx="7809878" cy="1776851"/>
          <a:chOff x="24437" y="332495"/>
          <a:chExt cx="3926819" cy="2703993"/>
        </a:xfrm>
      </xdr:grpSpPr>
      <xdr:grpSp>
        <xdr:nvGrpSpPr>
          <xdr:cNvPr id="9" name="Groupe 8">
            <a:extLst>
              <a:ext uri="{FF2B5EF4-FFF2-40B4-BE49-F238E27FC236}">
                <a16:creationId xmlns:a16="http://schemas.microsoft.com/office/drawing/2014/main" id="{F0B322FF-49C0-4658-B9B9-245F7AE13C40}"/>
              </a:ext>
            </a:extLst>
          </xdr:cNvPr>
          <xdr:cNvGrpSpPr/>
        </xdr:nvGrpSpPr>
        <xdr:grpSpPr>
          <a:xfrm>
            <a:off x="24437" y="332495"/>
            <a:ext cx="3907635" cy="2639838"/>
            <a:chOff x="596248" y="1766647"/>
            <a:chExt cx="3358870" cy="2639838"/>
          </a:xfrm>
        </xdr:grpSpPr>
        <xdr:cxnSp macro="">
          <xdr:nvCxnSpPr>
            <xdr:cNvPr id="11" name="Connecteur droit 10">
              <a:extLst>
                <a:ext uri="{FF2B5EF4-FFF2-40B4-BE49-F238E27FC236}">
                  <a16:creationId xmlns:a16="http://schemas.microsoft.com/office/drawing/2014/main" id="{A1BB96EF-C88C-4207-A9DB-A939C17937F2}"/>
                </a:ext>
              </a:extLst>
            </xdr:cNvPr>
            <xdr:cNvCxnSpPr/>
          </xdr:nvCxnSpPr>
          <xdr:spPr>
            <a:xfrm>
              <a:off x="1801265" y="1766647"/>
              <a:ext cx="0" cy="2639838"/>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cxnSp macro="">
          <xdr:nvCxnSpPr>
            <xdr:cNvPr id="12" name="Connecteur droit 11">
              <a:extLst>
                <a:ext uri="{FF2B5EF4-FFF2-40B4-BE49-F238E27FC236}">
                  <a16:creationId xmlns:a16="http://schemas.microsoft.com/office/drawing/2014/main" id="{712F11F0-42CD-4E9A-91F9-287382B98D84}"/>
                </a:ext>
              </a:extLst>
            </xdr:cNvPr>
            <xdr:cNvCxnSpPr/>
          </xdr:nvCxnSpPr>
          <xdr:spPr>
            <a:xfrm flipH="1">
              <a:off x="596248" y="3098839"/>
              <a:ext cx="3358870" cy="0"/>
            </a:xfrm>
            <a:prstGeom prst="line">
              <a:avLst/>
            </a:prstGeom>
            <a:ln w="38100">
              <a:solidFill>
                <a:srgbClr val="203864"/>
              </a:solidFill>
            </a:ln>
          </xdr:spPr>
          <xdr:style>
            <a:lnRef idx="1">
              <a:schemeClr val="accent1"/>
            </a:lnRef>
            <a:fillRef idx="0">
              <a:schemeClr val="accent1"/>
            </a:fillRef>
            <a:effectRef idx="0">
              <a:schemeClr val="accent1"/>
            </a:effectRef>
            <a:fontRef idx="minor">
              <a:schemeClr val="tx1"/>
            </a:fontRef>
          </xdr:style>
        </xdr:cxnSp>
        <xdr:sp macro="" textlink="">
          <xdr:nvSpPr>
            <xdr:cNvPr id="13" name="Rectangle 12">
              <a:extLst>
                <a:ext uri="{FF2B5EF4-FFF2-40B4-BE49-F238E27FC236}">
                  <a16:creationId xmlns:a16="http://schemas.microsoft.com/office/drawing/2014/main" id="{8BA3254D-4AAC-4BF2-9C57-3837B7B37E07}"/>
                </a:ext>
              </a:extLst>
            </xdr:cNvPr>
            <xdr:cNvSpPr/>
          </xdr:nvSpPr>
          <xdr:spPr>
            <a:xfrm>
              <a:off x="596470" y="1766649"/>
              <a:ext cx="1209483" cy="1337148"/>
            </a:xfrm>
            <a:prstGeom prst="rect">
              <a:avLst/>
            </a:prstGeom>
            <a:solidFill>
              <a:srgbClr val="2038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fr-FR"/>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spcAft>
                  <a:spcPts val="1200"/>
                </a:spcAft>
              </a:pPr>
              <a:r>
                <a:rPr lang="fr-FR" sz="1400" b="1">
                  <a:latin typeface="Marianne" panose="02000000000000000000" pitchFamily="50" charset="0"/>
                </a:rPr>
                <a:t>Région académique</a:t>
              </a:r>
              <a:br>
                <a:rPr lang="fr-FR" sz="1400" b="1">
                  <a:latin typeface="Marianne" panose="02000000000000000000" pitchFamily="50" charset="0"/>
                </a:rPr>
              </a:br>
              <a:r>
                <a:rPr lang="fr-FR" sz="1400" b="1">
                  <a:latin typeface="Marianne" panose="02000000000000000000" pitchFamily="50" charset="0"/>
                </a:rPr>
                <a:t>Île-de-France</a:t>
              </a:r>
            </a:p>
            <a:p>
              <a:pPr algn="ctr">
                <a:spcAft>
                  <a:spcPts val="1200"/>
                </a:spcAft>
              </a:pPr>
              <a:r>
                <a:rPr lang="fr-FR" sz="1400" b="1">
                  <a:solidFill>
                    <a:schemeClr val="accent4">
                      <a:lumMod val="60000"/>
                      <a:lumOff val="40000"/>
                    </a:schemeClr>
                  </a:solidFill>
                  <a:latin typeface="Marianne" panose="02000000000000000000" pitchFamily="50" charset="0"/>
                </a:rPr>
                <a:t>S</a:t>
              </a:r>
              <a:r>
                <a:rPr lang="fr-FR" sz="1400" b="1">
                  <a:latin typeface="Marianne" panose="02000000000000000000" pitchFamily="50" charset="0"/>
                </a:rPr>
                <a:t>ervice </a:t>
              </a:r>
              <a:r>
                <a:rPr lang="fr-FR" sz="1400" b="1">
                  <a:solidFill>
                    <a:schemeClr val="accent4">
                      <a:lumMod val="60000"/>
                      <a:lumOff val="40000"/>
                    </a:schemeClr>
                  </a:solidFill>
                  <a:latin typeface="Marianne" panose="02000000000000000000" pitchFamily="50" charset="0"/>
                </a:rPr>
                <a:t>R</a:t>
              </a:r>
              <a:r>
                <a:rPr lang="fr-FR" sz="1400" b="1">
                  <a:latin typeface="Marianne" panose="02000000000000000000" pitchFamily="50" charset="0"/>
                </a:rPr>
                <a:t>égional des </a:t>
              </a:r>
              <a:r>
                <a:rPr lang="fr-FR" sz="1400" b="1">
                  <a:solidFill>
                    <a:schemeClr val="accent4">
                      <a:lumMod val="60000"/>
                      <a:lumOff val="40000"/>
                    </a:schemeClr>
                  </a:solidFill>
                  <a:latin typeface="Marianne" panose="02000000000000000000" pitchFamily="50" charset="0"/>
                </a:rPr>
                <a:t>A</a:t>
              </a:r>
              <a:r>
                <a:rPr lang="fr-FR" sz="1400" b="1">
                  <a:latin typeface="Marianne" panose="02000000000000000000" pitchFamily="50" charset="0"/>
                </a:rPr>
                <a:t>chats</a:t>
              </a:r>
              <a:endParaRPr lang="fr-FR" sz="1600" b="1">
                <a:latin typeface="Marianne" panose="02000000000000000000" pitchFamily="50" charset="0"/>
              </a:endParaRPr>
            </a:p>
          </xdr:txBody>
        </xdr:sp>
      </xdr:grpSp>
      <xdr:sp macro="" textlink="">
        <xdr:nvSpPr>
          <xdr:cNvPr id="10" name="Rectangle 9">
            <a:extLst>
              <a:ext uri="{FF2B5EF4-FFF2-40B4-BE49-F238E27FC236}">
                <a16:creationId xmlns:a16="http://schemas.microsoft.com/office/drawing/2014/main" id="{232E860E-30DD-4EDA-A408-04C7761B6326}"/>
              </a:ext>
            </a:extLst>
          </xdr:cNvPr>
          <xdr:cNvSpPr/>
        </xdr:nvSpPr>
        <xdr:spPr>
          <a:xfrm>
            <a:off x="1444592" y="1612052"/>
            <a:ext cx="2506664" cy="142443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r"/>
            <a:r>
              <a:rPr lang="fr-FR" sz="1800" b="1">
                <a:solidFill>
                  <a:srgbClr val="203864"/>
                </a:solidFill>
                <a:latin typeface="Marianne" panose="02000000000000000000" pitchFamily="50" charset="0"/>
              </a:rPr>
              <a:t>Détail quantitatif estimatif</a:t>
            </a:r>
          </a:p>
          <a:p>
            <a:pPr algn="r"/>
            <a:r>
              <a:rPr lang="fr-FR" sz="1800" b="0">
                <a:solidFill>
                  <a:srgbClr val="203864"/>
                </a:solidFill>
                <a:latin typeface="Marianne" panose="02000000000000000000" pitchFamily="50" charset="0"/>
              </a:rPr>
              <a:t>Non contractuel</a:t>
            </a:r>
          </a:p>
        </xdr:txBody>
      </xdr:sp>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59999389629810485"/>
  </sheetPr>
  <dimension ref="B1:H72"/>
  <sheetViews>
    <sheetView tabSelected="1" zoomScale="85" zoomScaleNormal="85" workbookViewId="0">
      <selection activeCell="B2" sqref="B2"/>
    </sheetView>
  </sheetViews>
  <sheetFormatPr baseColWidth="10" defaultColWidth="11.453125" defaultRowHeight="14.5" x14ac:dyDescent="0.35"/>
  <cols>
    <col min="1" max="1" width="3.6328125" style="2" customWidth="1"/>
    <col min="2" max="2" width="28.6328125" style="2" customWidth="1"/>
    <col min="3" max="3" width="35.6328125" style="2" customWidth="1"/>
    <col min="4" max="6" width="15.6328125" style="2" customWidth="1"/>
    <col min="7" max="7" width="35.6328125" style="2" customWidth="1"/>
    <col min="8" max="8" width="30.6328125" style="2" customWidth="1"/>
    <col min="9" max="16384" width="11.453125" style="2"/>
  </cols>
  <sheetData>
    <row r="1" spans="2:8" ht="15" customHeight="1" x14ac:dyDescent="0.35">
      <c r="F1" s="5"/>
      <c r="G1" s="1" t="s">
        <v>3</v>
      </c>
    </row>
    <row r="2" spans="2:8" ht="140" customHeight="1" x14ac:dyDescent="0.35"/>
    <row r="3" spans="2:8" ht="15" customHeight="1" x14ac:dyDescent="0.35"/>
    <row r="4" spans="2:8" ht="25" customHeight="1" x14ac:dyDescent="0.35">
      <c r="B4" s="3" t="s">
        <v>0</v>
      </c>
      <c r="C4" s="4"/>
      <c r="D4" s="43"/>
      <c r="E4" s="43"/>
      <c r="F4" s="43"/>
      <c r="G4" s="43"/>
      <c r="H4" s="44"/>
    </row>
    <row r="5" spans="2:8" ht="15" customHeight="1" x14ac:dyDescent="0.35"/>
    <row r="6" spans="2:8" ht="153" customHeight="1" x14ac:dyDescent="0.35">
      <c r="B6" s="45" t="s">
        <v>39</v>
      </c>
      <c r="C6" s="46"/>
      <c r="D6" s="46"/>
      <c r="E6" s="46"/>
      <c r="F6" s="46"/>
      <c r="G6" s="46"/>
      <c r="H6" s="47"/>
    </row>
    <row r="7" spans="2:8" ht="15" customHeight="1" x14ac:dyDescent="0.35"/>
    <row r="8" spans="2:8" ht="35" customHeight="1" x14ac:dyDescent="0.35">
      <c r="B8" s="14" t="s">
        <v>19</v>
      </c>
      <c r="C8" s="15"/>
      <c r="D8" s="15"/>
      <c r="E8" s="15"/>
      <c r="F8" s="16"/>
    </row>
    <row r="9" spans="2:8" ht="15" customHeight="1" x14ac:dyDescent="0.35">
      <c r="B9" s="29" t="s">
        <v>20</v>
      </c>
      <c r="C9" s="17"/>
      <c r="D9" s="17"/>
      <c r="E9" s="17"/>
      <c r="F9" s="18"/>
    </row>
    <row r="10" spans="2:8" ht="15" customHeight="1" x14ac:dyDescent="0.35">
      <c r="B10" s="30" t="s">
        <v>21</v>
      </c>
      <c r="C10" s="19"/>
      <c r="D10" s="19"/>
      <c r="E10" s="19"/>
      <c r="F10" s="20"/>
    </row>
    <row r="11" spans="2:8" ht="15" customHeight="1" x14ac:dyDescent="0.35">
      <c r="B11" s="6"/>
    </row>
    <row r="12" spans="2:8" ht="35" customHeight="1" x14ac:dyDescent="0.35">
      <c r="B12" s="39" t="s">
        <v>10</v>
      </c>
      <c r="C12" s="8" t="s">
        <v>5</v>
      </c>
      <c r="D12" s="9" t="s">
        <v>1</v>
      </c>
      <c r="E12" s="10" t="s">
        <v>4</v>
      </c>
      <c r="F12" s="9" t="s">
        <v>2</v>
      </c>
    </row>
    <row r="13" spans="2:8" ht="20" customHeight="1" x14ac:dyDescent="0.35">
      <c r="B13" s="48"/>
      <c r="C13" s="7" t="s">
        <v>6</v>
      </c>
      <c r="D13" s="52"/>
      <c r="E13" s="53"/>
      <c r="F13" s="52"/>
    </row>
    <row r="14" spans="2:8" ht="20" customHeight="1" x14ac:dyDescent="0.35">
      <c r="B14" s="48"/>
      <c r="C14" s="7" t="s">
        <v>7</v>
      </c>
      <c r="D14" s="52"/>
      <c r="E14" s="53"/>
      <c r="F14" s="52"/>
    </row>
    <row r="15" spans="2:8" ht="20" customHeight="1" x14ac:dyDescent="0.35">
      <c r="B15" s="48"/>
      <c r="C15" s="7" t="s">
        <v>8</v>
      </c>
      <c r="D15" s="52"/>
      <c r="E15" s="53"/>
      <c r="F15" s="52"/>
    </row>
    <row r="16" spans="2:8" ht="20" customHeight="1" x14ac:dyDescent="0.35">
      <c r="B16" s="40"/>
      <c r="C16" s="7" t="s">
        <v>9</v>
      </c>
      <c r="D16" s="52"/>
      <c r="E16" s="53"/>
      <c r="F16" s="52"/>
    </row>
    <row r="17" spans="2:7" ht="15" customHeight="1" x14ac:dyDescent="0.35"/>
    <row r="18" spans="2:7" ht="35" customHeight="1" x14ac:dyDescent="0.35">
      <c r="B18" s="41" t="s">
        <v>12</v>
      </c>
      <c r="C18" s="8" t="s">
        <v>5</v>
      </c>
      <c r="D18" s="9" t="s">
        <v>1</v>
      </c>
      <c r="E18" s="10" t="s">
        <v>4</v>
      </c>
      <c r="F18" s="9" t="s">
        <v>2</v>
      </c>
    </row>
    <row r="19" spans="2:7" ht="20" customHeight="1" x14ac:dyDescent="0.35">
      <c r="B19" s="42"/>
      <c r="C19" s="7" t="s">
        <v>6</v>
      </c>
      <c r="D19" s="52"/>
      <c r="E19" s="53"/>
      <c r="F19" s="52"/>
    </row>
    <row r="20" spans="2:7" ht="20" customHeight="1" x14ac:dyDescent="0.35">
      <c r="B20" s="42"/>
      <c r="C20" s="7" t="s">
        <v>7</v>
      </c>
      <c r="D20" s="52"/>
      <c r="E20" s="53"/>
      <c r="F20" s="52"/>
    </row>
    <row r="21" spans="2:7" ht="20" customHeight="1" x14ac:dyDescent="0.35">
      <c r="B21" s="42"/>
      <c r="C21" s="7" t="s">
        <v>8</v>
      </c>
      <c r="D21" s="52"/>
      <c r="E21" s="53"/>
      <c r="F21" s="52"/>
    </row>
    <row r="22" spans="2:7" ht="20" customHeight="1" x14ac:dyDescent="0.35">
      <c r="B22" s="42"/>
      <c r="C22" s="7" t="s">
        <v>9</v>
      </c>
      <c r="D22" s="52"/>
      <c r="E22" s="53"/>
      <c r="F22" s="52"/>
    </row>
    <row r="23" spans="2:7" ht="15" customHeight="1" x14ac:dyDescent="0.35"/>
    <row r="24" spans="2:7" ht="35" customHeight="1" x14ac:dyDescent="0.35">
      <c r="B24" s="41" t="s">
        <v>11</v>
      </c>
      <c r="C24" s="8" t="s">
        <v>5</v>
      </c>
      <c r="D24" s="9" t="s">
        <v>1</v>
      </c>
      <c r="E24" s="10" t="s">
        <v>4</v>
      </c>
      <c r="F24" s="9" t="s">
        <v>2</v>
      </c>
    </row>
    <row r="25" spans="2:7" ht="20" customHeight="1" x14ac:dyDescent="0.35">
      <c r="B25" s="42"/>
      <c r="C25" s="7" t="s">
        <v>6</v>
      </c>
      <c r="D25" s="52"/>
      <c r="E25" s="53"/>
      <c r="F25" s="52"/>
    </row>
    <row r="26" spans="2:7" ht="20" customHeight="1" x14ac:dyDescent="0.35">
      <c r="B26" s="42"/>
      <c r="C26" s="7" t="s">
        <v>7</v>
      </c>
      <c r="D26" s="52"/>
      <c r="E26" s="53"/>
      <c r="F26" s="52"/>
    </row>
    <row r="27" spans="2:7" ht="20" customHeight="1" x14ac:dyDescent="0.35">
      <c r="B27" s="42"/>
      <c r="C27" s="7" t="s">
        <v>8</v>
      </c>
      <c r="D27" s="52"/>
      <c r="E27" s="53"/>
      <c r="F27" s="52"/>
    </row>
    <row r="28" spans="2:7" ht="20" customHeight="1" x14ac:dyDescent="0.35">
      <c r="B28" s="42"/>
      <c r="C28" s="7" t="s">
        <v>9</v>
      </c>
      <c r="D28" s="52"/>
      <c r="E28" s="53"/>
      <c r="F28" s="52"/>
    </row>
    <row r="29" spans="2:7" ht="15" customHeight="1" x14ac:dyDescent="0.35"/>
    <row r="30" spans="2:7" ht="35" customHeight="1" x14ac:dyDescent="0.35">
      <c r="B30" s="11" t="s">
        <v>13</v>
      </c>
      <c r="C30" s="8" t="s">
        <v>5</v>
      </c>
      <c r="D30" s="9" t="s">
        <v>14</v>
      </c>
    </row>
    <row r="31" spans="2:7" ht="20" customHeight="1" x14ac:dyDescent="0.35">
      <c r="B31" s="7" t="s">
        <v>28</v>
      </c>
      <c r="C31" s="7" t="s">
        <v>18</v>
      </c>
      <c r="D31" s="53"/>
      <c r="G31" s="6"/>
    </row>
    <row r="32" spans="2:7" ht="20" customHeight="1" x14ac:dyDescent="0.35">
      <c r="B32" s="7" t="s">
        <v>15</v>
      </c>
      <c r="C32" s="7" t="s">
        <v>18</v>
      </c>
      <c r="D32" s="53"/>
      <c r="G32" s="6"/>
    </row>
    <row r="33" spans="2:7" ht="20" customHeight="1" x14ac:dyDescent="0.35">
      <c r="B33" s="7" t="s">
        <v>16</v>
      </c>
      <c r="C33" s="7" t="s">
        <v>18</v>
      </c>
      <c r="D33" s="53"/>
      <c r="G33" s="6"/>
    </row>
    <row r="34" spans="2:7" ht="20" customHeight="1" x14ac:dyDescent="0.35">
      <c r="B34" s="7" t="s">
        <v>17</v>
      </c>
      <c r="C34" s="7" t="s">
        <v>18</v>
      </c>
      <c r="D34" s="53"/>
      <c r="G34" s="6"/>
    </row>
    <row r="35" spans="2:7" ht="15" customHeight="1" x14ac:dyDescent="0.35"/>
    <row r="36" spans="2:7" ht="35" customHeight="1" x14ac:dyDescent="0.35">
      <c r="B36" s="12" t="s">
        <v>22</v>
      </c>
      <c r="C36" s="13"/>
      <c r="D36" s="13"/>
      <c r="E36" s="13"/>
      <c r="F36" s="13"/>
    </row>
    <row r="38" spans="2:7" ht="35" customHeight="1" x14ac:dyDescent="0.35">
      <c r="B38" s="41" t="s">
        <v>23</v>
      </c>
      <c r="C38" s="8" t="s">
        <v>5</v>
      </c>
      <c r="D38" s="9" t="s">
        <v>1</v>
      </c>
      <c r="E38" s="10" t="s">
        <v>4</v>
      </c>
      <c r="F38" s="9" t="s">
        <v>2</v>
      </c>
    </row>
    <row r="39" spans="2:7" ht="20" customHeight="1" x14ac:dyDescent="0.35">
      <c r="B39" s="42"/>
      <c r="C39" s="7" t="s">
        <v>6</v>
      </c>
      <c r="D39" s="52"/>
      <c r="E39" s="53"/>
      <c r="F39" s="52"/>
    </row>
    <row r="40" spans="2:7" ht="20" customHeight="1" x14ac:dyDescent="0.35">
      <c r="B40" s="42"/>
      <c r="C40" s="7" t="s">
        <v>7</v>
      </c>
      <c r="D40" s="52"/>
      <c r="E40" s="53"/>
      <c r="F40" s="52"/>
    </row>
    <row r="41" spans="2:7" ht="20" customHeight="1" x14ac:dyDescent="0.35">
      <c r="B41" s="42"/>
      <c r="C41" s="7" t="s">
        <v>8</v>
      </c>
      <c r="D41" s="52"/>
      <c r="E41" s="53"/>
      <c r="F41" s="52"/>
    </row>
    <row r="42" spans="2:7" ht="20" customHeight="1" x14ac:dyDescent="0.35">
      <c r="B42" s="42"/>
      <c r="C42" s="7" t="s">
        <v>9</v>
      </c>
      <c r="D42" s="52"/>
      <c r="E42" s="53"/>
      <c r="F42" s="52"/>
    </row>
    <row r="44" spans="2:7" ht="35" customHeight="1" x14ac:dyDescent="0.35">
      <c r="B44" s="41" t="s">
        <v>24</v>
      </c>
      <c r="C44" s="8" t="s">
        <v>5</v>
      </c>
      <c r="D44" s="9" t="s">
        <v>1</v>
      </c>
      <c r="E44" s="10" t="s">
        <v>4</v>
      </c>
      <c r="F44" s="9" t="s">
        <v>2</v>
      </c>
    </row>
    <row r="45" spans="2:7" ht="20" customHeight="1" x14ac:dyDescent="0.35">
      <c r="B45" s="42"/>
      <c r="C45" s="7" t="s">
        <v>6</v>
      </c>
      <c r="D45" s="52"/>
      <c r="E45" s="53"/>
      <c r="F45" s="52"/>
    </row>
    <row r="46" spans="2:7" ht="20" customHeight="1" x14ac:dyDescent="0.35">
      <c r="B46" s="42"/>
      <c r="C46" s="7" t="s">
        <v>7</v>
      </c>
      <c r="D46" s="52"/>
      <c r="E46" s="53"/>
      <c r="F46" s="52"/>
    </row>
    <row r="47" spans="2:7" ht="20" customHeight="1" x14ac:dyDescent="0.35">
      <c r="B47" s="42"/>
      <c r="C47" s="7" t="s">
        <v>8</v>
      </c>
      <c r="D47" s="52"/>
      <c r="E47" s="53"/>
      <c r="F47" s="52"/>
    </row>
    <row r="48" spans="2:7" ht="20" customHeight="1" x14ac:dyDescent="0.35">
      <c r="B48" s="42"/>
      <c r="C48" s="7" t="s">
        <v>9</v>
      </c>
      <c r="D48" s="52"/>
      <c r="E48" s="53"/>
      <c r="F48" s="52"/>
    </row>
    <row r="50" spans="2:7" ht="35" customHeight="1" x14ac:dyDescent="0.35">
      <c r="B50" s="41" t="s">
        <v>25</v>
      </c>
      <c r="C50" s="8" t="s">
        <v>5</v>
      </c>
      <c r="D50" s="9" t="s">
        <v>1</v>
      </c>
      <c r="E50" s="10" t="s">
        <v>4</v>
      </c>
      <c r="F50" s="9" t="s">
        <v>2</v>
      </c>
    </row>
    <row r="51" spans="2:7" ht="20" customHeight="1" x14ac:dyDescent="0.35">
      <c r="B51" s="42"/>
      <c r="C51" s="7" t="s">
        <v>6</v>
      </c>
      <c r="D51" s="52"/>
      <c r="E51" s="53"/>
      <c r="F51" s="52"/>
    </row>
    <row r="52" spans="2:7" ht="20" customHeight="1" x14ac:dyDescent="0.35">
      <c r="B52" s="42"/>
      <c r="C52" s="7" t="s">
        <v>7</v>
      </c>
      <c r="D52" s="52"/>
      <c r="E52" s="53"/>
      <c r="F52" s="52"/>
    </row>
    <row r="53" spans="2:7" ht="20" customHeight="1" x14ac:dyDescent="0.35">
      <c r="B53" s="42"/>
      <c r="C53" s="7" t="s">
        <v>8</v>
      </c>
      <c r="D53" s="52"/>
      <c r="E53" s="53"/>
      <c r="F53" s="52"/>
    </row>
    <row r="54" spans="2:7" ht="20" customHeight="1" x14ac:dyDescent="0.35">
      <c r="B54" s="42"/>
      <c r="C54" s="7" t="s">
        <v>9</v>
      </c>
      <c r="D54" s="52"/>
      <c r="E54" s="53"/>
      <c r="F54" s="52"/>
    </row>
    <row r="56" spans="2:7" ht="35" customHeight="1" x14ac:dyDescent="0.35">
      <c r="B56" s="21" t="s">
        <v>26</v>
      </c>
      <c r="C56" s="8" t="s">
        <v>5</v>
      </c>
      <c r="D56" s="9" t="s">
        <v>14</v>
      </c>
    </row>
    <row r="57" spans="2:7" ht="20" customHeight="1" x14ac:dyDescent="0.35">
      <c r="B57" s="7" t="s">
        <v>28</v>
      </c>
      <c r="C57" s="7" t="s">
        <v>18</v>
      </c>
      <c r="D57" s="53"/>
      <c r="G57" s="6"/>
    </row>
    <row r="58" spans="2:7" ht="20" customHeight="1" x14ac:dyDescent="0.35">
      <c r="B58" s="7" t="s">
        <v>15</v>
      </c>
      <c r="C58" s="7" t="s">
        <v>18</v>
      </c>
      <c r="D58" s="53"/>
      <c r="G58" s="6"/>
    </row>
    <row r="59" spans="2:7" ht="20" customHeight="1" x14ac:dyDescent="0.35">
      <c r="B59" s="7" t="s">
        <v>16</v>
      </c>
      <c r="C59" s="7" t="s">
        <v>18</v>
      </c>
      <c r="D59" s="53"/>
      <c r="G59" s="6"/>
    </row>
    <row r="60" spans="2:7" ht="20" customHeight="1" x14ac:dyDescent="0.35">
      <c r="B60" s="7" t="s">
        <v>17</v>
      </c>
      <c r="C60" s="7" t="s">
        <v>18</v>
      </c>
      <c r="D60" s="53"/>
      <c r="G60" s="6"/>
    </row>
    <row r="62" spans="2:7" ht="45" customHeight="1" x14ac:dyDescent="0.35">
      <c r="B62" s="12" t="s">
        <v>32</v>
      </c>
      <c r="C62" s="13"/>
      <c r="D62" s="13"/>
      <c r="E62" s="13"/>
      <c r="F62" s="13"/>
    </row>
    <row r="64" spans="2:7" ht="35" customHeight="1" x14ac:dyDescent="0.35">
      <c r="B64" s="39" t="s">
        <v>37</v>
      </c>
      <c r="C64" s="8" t="s">
        <v>5</v>
      </c>
      <c r="D64" s="9" t="s">
        <v>1</v>
      </c>
      <c r="E64" s="10" t="s">
        <v>4</v>
      </c>
      <c r="F64" s="9" t="s">
        <v>2</v>
      </c>
    </row>
    <row r="65" spans="2:7" ht="20" customHeight="1" x14ac:dyDescent="0.35">
      <c r="B65" s="40"/>
      <c r="C65" s="7" t="s">
        <v>27</v>
      </c>
      <c r="D65" s="52"/>
      <c r="E65" s="53"/>
      <c r="F65" s="52"/>
    </row>
    <row r="67" spans="2:7" ht="45" customHeight="1" x14ac:dyDescent="0.35">
      <c r="B67" s="12" t="s">
        <v>33</v>
      </c>
      <c r="C67" s="13"/>
      <c r="D67" s="13"/>
      <c r="E67" s="13"/>
      <c r="F67" s="13"/>
    </row>
    <row r="69" spans="2:7" ht="15.5" x14ac:dyDescent="0.35">
      <c r="B69" s="24" t="s">
        <v>34</v>
      </c>
      <c r="C69" s="8" t="s">
        <v>5</v>
      </c>
      <c r="D69" s="26"/>
    </row>
    <row r="70" spans="2:7" ht="50" customHeight="1" x14ac:dyDescent="0.35">
      <c r="B70" s="23" t="s">
        <v>31</v>
      </c>
      <c r="C70" s="7" t="s">
        <v>38</v>
      </c>
      <c r="D70" s="25">
        <v>0.2</v>
      </c>
      <c r="G70" s="6"/>
    </row>
    <row r="71" spans="2:7" ht="50" customHeight="1" x14ac:dyDescent="0.35">
      <c r="B71" s="23" t="s">
        <v>30</v>
      </c>
      <c r="C71" s="28" t="s">
        <v>36</v>
      </c>
      <c r="D71" s="27"/>
    </row>
    <row r="72" spans="2:7" ht="50" customHeight="1" x14ac:dyDescent="0.35">
      <c r="B72" s="23" t="s">
        <v>29</v>
      </c>
      <c r="C72" s="28" t="s">
        <v>35</v>
      </c>
      <c r="D72" s="27"/>
    </row>
  </sheetData>
  <sheetProtection algorithmName="SHA-512" hashValue="LIfPpiuNB0wxzSaaRYBIbPQS9QIx3kzqjPbDWA4n/O5Ik4qkulDyWQUZLsKnCzxmPRYZTftmNWMYvh1grfUGXA==" saltValue="Ml+VSvtuKScovL3Z4dNHDw==" spinCount="100000" sheet="1" objects="1" scenarios="1"/>
  <mergeCells count="9">
    <mergeCell ref="B64:B65"/>
    <mergeCell ref="B44:B48"/>
    <mergeCell ref="B50:B54"/>
    <mergeCell ref="D4:H4"/>
    <mergeCell ref="B6:H6"/>
    <mergeCell ref="B12:B16"/>
    <mergeCell ref="B18:B22"/>
    <mergeCell ref="B24:B28"/>
    <mergeCell ref="B38:B4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168096-59FA-4E56-BE51-8AF423CC9534}">
  <sheetPr>
    <tabColor theme="0" tint="-0.499984740745262"/>
  </sheetPr>
  <dimension ref="B1:G71"/>
  <sheetViews>
    <sheetView zoomScale="85" zoomScaleNormal="85" workbookViewId="0">
      <selection activeCell="B4" sqref="B4:G4"/>
    </sheetView>
  </sheetViews>
  <sheetFormatPr baseColWidth="10" defaultColWidth="11.453125" defaultRowHeight="14.5" x14ac:dyDescent="0.35"/>
  <cols>
    <col min="1" max="1" width="3.6328125" style="2" customWidth="1"/>
    <col min="2" max="2" width="28.6328125" style="2" customWidth="1"/>
    <col min="3" max="3" width="35.6328125" style="2" customWidth="1"/>
    <col min="4" max="4" width="15.6328125" style="2" customWidth="1"/>
    <col min="5" max="5" width="35.1796875" style="2" customWidth="1"/>
    <col min="6" max="6" width="15.6328125" style="2" customWidth="1"/>
    <col min="7" max="7" width="35.6328125" style="2" customWidth="1"/>
    <col min="8" max="8" width="30.6328125" style="2" customWidth="1"/>
    <col min="9" max="16384" width="11.453125" style="2"/>
  </cols>
  <sheetData>
    <row r="1" spans="2:7" ht="15" customHeight="1" x14ac:dyDescent="0.35"/>
    <row r="2" spans="2:7" ht="140" customHeight="1" x14ac:dyDescent="0.35"/>
    <row r="3" spans="2:7" ht="15" customHeight="1" x14ac:dyDescent="0.35"/>
    <row r="4" spans="2:7" ht="80" customHeight="1" x14ac:dyDescent="0.35">
      <c r="B4" s="49" t="s">
        <v>40</v>
      </c>
      <c r="C4" s="50"/>
      <c r="D4" s="50"/>
      <c r="E4" s="50"/>
      <c r="F4" s="50"/>
      <c r="G4" s="51"/>
    </row>
    <row r="5" spans="2:7" ht="15" customHeight="1" x14ac:dyDescent="0.35"/>
    <row r="6" spans="2:7" ht="35" customHeight="1" x14ac:dyDescent="0.35">
      <c r="B6" s="14" t="s">
        <v>19</v>
      </c>
      <c r="C6" s="15"/>
      <c r="D6" s="15"/>
      <c r="E6" s="15"/>
      <c r="F6" s="16"/>
    </row>
    <row r="7" spans="2:7" ht="15" customHeight="1" x14ac:dyDescent="0.35">
      <c r="B7" s="29" t="s">
        <v>20</v>
      </c>
      <c r="C7" s="17"/>
      <c r="D7" s="17"/>
      <c r="E7" s="17"/>
      <c r="F7" s="18"/>
    </row>
    <row r="8" spans="2:7" ht="15" customHeight="1" x14ac:dyDescent="0.35">
      <c r="B8" s="30" t="s">
        <v>21</v>
      </c>
      <c r="C8" s="19"/>
      <c r="D8" s="19"/>
      <c r="E8" s="19"/>
      <c r="F8" s="20"/>
    </row>
    <row r="9" spans="2:7" ht="15" customHeight="1" x14ac:dyDescent="0.35">
      <c r="B9" s="6"/>
    </row>
    <row r="10" spans="2:7" ht="55" customHeight="1" x14ac:dyDescent="0.35">
      <c r="B10" s="39" t="s">
        <v>10</v>
      </c>
      <c r="C10" s="8" t="s">
        <v>5</v>
      </c>
      <c r="D10" s="9" t="s">
        <v>2</v>
      </c>
      <c r="E10" s="32" t="s">
        <v>41</v>
      </c>
      <c r="F10" s="31" t="s">
        <v>42</v>
      </c>
    </row>
    <row r="11" spans="2:7" ht="20" customHeight="1" x14ac:dyDescent="0.35">
      <c r="B11" s="48"/>
      <c r="C11" s="7" t="s">
        <v>6</v>
      </c>
      <c r="D11" s="33">
        <f>BPU!$F$13</f>
        <v>0</v>
      </c>
      <c r="E11" s="34">
        <v>155</v>
      </c>
      <c r="F11" s="33">
        <f>D11*E11</f>
        <v>0</v>
      </c>
    </row>
    <row r="12" spans="2:7" ht="20" customHeight="1" x14ac:dyDescent="0.35">
      <c r="B12" s="48"/>
      <c r="C12" s="7" t="s">
        <v>7</v>
      </c>
      <c r="D12" s="33">
        <f>BPU!$F$14</f>
        <v>0</v>
      </c>
      <c r="E12" s="34">
        <v>143</v>
      </c>
      <c r="F12" s="33">
        <f t="shared" ref="F12:F14" si="0">D12*E12</f>
        <v>0</v>
      </c>
    </row>
    <row r="13" spans="2:7" ht="20" customHeight="1" x14ac:dyDescent="0.35">
      <c r="B13" s="48"/>
      <c r="C13" s="7" t="s">
        <v>8</v>
      </c>
      <c r="D13" s="33">
        <f>BPU!$F$15</f>
        <v>0</v>
      </c>
      <c r="E13" s="34">
        <v>55</v>
      </c>
      <c r="F13" s="33">
        <f t="shared" si="0"/>
        <v>0</v>
      </c>
    </row>
    <row r="14" spans="2:7" ht="20" customHeight="1" x14ac:dyDescent="0.35">
      <c r="B14" s="40"/>
      <c r="C14" s="7" t="s">
        <v>9</v>
      </c>
      <c r="D14" s="33">
        <f>BPU!$F$16</f>
        <v>0</v>
      </c>
      <c r="E14" s="34">
        <v>8</v>
      </c>
      <c r="F14" s="33">
        <f t="shared" si="0"/>
        <v>0</v>
      </c>
    </row>
    <row r="15" spans="2:7" ht="15" customHeight="1" x14ac:dyDescent="0.35"/>
    <row r="16" spans="2:7" ht="55" customHeight="1" x14ac:dyDescent="0.35">
      <c r="B16" s="41" t="s">
        <v>12</v>
      </c>
      <c r="C16" s="8" t="s">
        <v>5</v>
      </c>
      <c r="D16" s="9" t="s">
        <v>2</v>
      </c>
    </row>
    <row r="17" spans="2:7" ht="20" customHeight="1" x14ac:dyDescent="0.35">
      <c r="B17" s="42"/>
      <c r="C17" s="7" t="s">
        <v>6</v>
      </c>
      <c r="D17" s="33">
        <f>BPU!F19</f>
        <v>0</v>
      </c>
      <c r="E17" s="34">
        <v>44</v>
      </c>
      <c r="F17" s="33">
        <f t="shared" ref="F17:F20" si="1">D17*E17</f>
        <v>0</v>
      </c>
    </row>
    <row r="18" spans="2:7" ht="20" customHeight="1" x14ac:dyDescent="0.35">
      <c r="B18" s="42"/>
      <c r="C18" s="7" t="s">
        <v>7</v>
      </c>
      <c r="D18" s="33">
        <f>BPU!F20</f>
        <v>0</v>
      </c>
      <c r="E18" s="34">
        <v>90</v>
      </c>
      <c r="F18" s="33">
        <f t="shared" si="1"/>
        <v>0</v>
      </c>
    </row>
    <row r="19" spans="2:7" ht="20" customHeight="1" x14ac:dyDescent="0.35">
      <c r="B19" s="42"/>
      <c r="C19" s="7" t="s">
        <v>8</v>
      </c>
      <c r="D19" s="33">
        <f>BPU!F21</f>
        <v>0</v>
      </c>
      <c r="E19" s="34">
        <v>29</v>
      </c>
      <c r="F19" s="33">
        <f t="shared" si="1"/>
        <v>0</v>
      </c>
    </row>
    <row r="20" spans="2:7" ht="20" customHeight="1" x14ac:dyDescent="0.35">
      <c r="B20" s="42"/>
      <c r="C20" s="7" t="s">
        <v>9</v>
      </c>
      <c r="D20" s="33">
        <f>BPU!F22</f>
        <v>0</v>
      </c>
      <c r="E20" s="34">
        <v>3</v>
      </c>
      <c r="F20" s="33">
        <f t="shared" si="1"/>
        <v>0</v>
      </c>
    </row>
    <row r="21" spans="2:7" ht="15" customHeight="1" x14ac:dyDescent="0.35"/>
    <row r="22" spans="2:7" ht="55" customHeight="1" x14ac:dyDescent="0.35">
      <c r="B22" s="41" t="s">
        <v>11</v>
      </c>
      <c r="C22" s="8" t="s">
        <v>5</v>
      </c>
      <c r="D22" s="9" t="s">
        <v>2</v>
      </c>
    </row>
    <row r="23" spans="2:7" ht="20" customHeight="1" x14ac:dyDescent="0.35">
      <c r="B23" s="42"/>
      <c r="C23" s="7" t="s">
        <v>6</v>
      </c>
      <c r="D23" s="33">
        <f>BPU!F25</f>
        <v>0</v>
      </c>
      <c r="E23" s="34">
        <v>3</v>
      </c>
      <c r="F23" s="33">
        <f t="shared" ref="F23:F26" si="2">D23*E23</f>
        <v>0</v>
      </c>
    </row>
    <row r="24" spans="2:7" ht="20" customHeight="1" x14ac:dyDescent="0.35">
      <c r="B24" s="42"/>
      <c r="C24" s="7" t="s">
        <v>7</v>
      </c>
      <c r="D24" s="33">
        <f>BPU!F26</f>
        <v>0</v>
      </c>
      <c r="E24" s="34">
        <v>2</v>
      </c>
      <c r="F24" s="33">
        <f t="shared" si="2"/>
        <v>0</v>
      </c>
    </row>
    <row r="25" spans="2:7" ht="20" customHeight="1" x14ac:dyDescent="0.35">
      <c r="B25" s="42"/>
      <c r="C25" s="7" t="s">
        <v>8</v>
      </c>
      <c r="D25" s="33">
        <f>BPU!F27</f>
        <v>0</v>
      </c>
      <c r="E25" s="34">
        <v>2</v>
      </c>
      <c r="F25" s="33">
        <f t="shared" si="2"/>
        <v>0</v>
      </c>
    </row>
    <row r="26" spans="2:7" ht="20" customHeight="1" x14ac:dyDescent="0.35">
      <c r="B26" s="42"/>
      <c r="C26" s="7" t="s">
        <v>9</v>
      </c>
      <c r="D26" s="33">
        <f>BPU!F28</f>
        <v>0</v>
      </c>
      <c r="E26" s="34">
        <v>1</v>
      </c>
      <c r="F26" s="33">
        <f t="shared" si="2"/>
        <v>0</v>
      </c>
    </row>
    <row r="27" spans="2:7" ht="15" customHeight="1" x14ac:dyDescent="0.35"/>
    <row r="28" spans="2:7" ht="55" customHeight="1" x14ac:dyDescent="0.35">
      <c r="B28" s="22" t="s">
        <v>13</v>
      </c>
      <c r="C28" s="8" t="s">
        <v>5</v>
      </c>
      <c r="D28" s="9" t="s">
        <v>14</v>
      </c>
    </row>
    <row r="29" spans="2:7" ht="20" customHeight="1" x14ac:dyDescent="0.35">
      <c r="B29" s="7" t="s">
        <v>28</v>
      </c>
      <c r="C29" s="7" t="s">
        <v>18</v>
      </c>
      <c r="D29" s="37">
        <f>BPU!D31</f>
        <v>0</v>
      </c>
      <c r="E29" s="34" t="s">
        <v>46</v>
      </c>
      <c r="F29" s="38">
        <f>(D12*$D$29*42)+(D11*$D$29*10)</f>
        <v>0</v>
      </c>
      <c r="G29" s="6"/>
    </row>
    <row r="30" spans="2:7" ht="20" customHeight="1" x14ac:dyDescent="0.35">
      <c r="B30" s="7" t="s">
        <v>15</v>
      </c>
      <c r="C30" s="7" t="s">
        <v>18</v>
      </c>
      <c r="D30" s="37">
        <f>BPU!D32</f>
        <v>0</v>
      </c>
      <c r="E30" s="34" t="s">
        <v>47</v>
      </c>
      <c r="F30" s="33">
        <f>(D13*$D$30*2)+(D11*$D$30*3)</f>
        <v>0</v>
      </c>
      <c r="G30" s="6"/>
    </row>
    <row r="31" spans="2:7" ht="20" customHeight="1" x14ac:dyDescent="0.35">
      <c r="B31" s="7" t="s">
        <v>16</v>
      </c>
      <c r="C31" s="7" t="s">
        <v>18</v>
      </c>
      <c r="D31" s="37">
        <f>BPU!D33</f>
        <v>0</v>
      </c>
      <c r="E31" s="34" t="s">
        <v>48</v>
      </c>
      <c r="F31" s="33">
        <f>D12*$D$31</f>
        <v>0</v>
      </c>
      <c r="G31" s="6"/>
    </row>
    <row r="32" spans="2:7" ht="20" customHeight="1" x14ac:dyDescent="0.35">
      <c r="B32" s="7" t="s">
        <v>17</v>
      </c>
      <c r="C32" s="7" t="s">
        <v>18</v>
      </c>
      <c r="D32" s="37">
        <f>BPU!D34</f>
        <v>0</v>
      </c>
      <c r="E32" s="34" t="s">
        <v>48</v>
      </c>
      <c r="F32" s="33">
        <f>D12*$D$32</f>
        <v>0</v>
      </c>
      <c r="G32" s="6"/>
    </row>
    <row r="33" spans="2:6" ht="15" customHeight="1" x14ac:dyDescent="0.35"/>
    <row r="34" spans="2:6" ht="30" customHeight="1" x14ac:dyDescent="0.35">
      <c r="E34" s="35" t="s">
        <v>44</v>
      </c>
      <c r="F34" s="36">
        <f>SUM(F11:F14)+SUM(F17:F20)+SUM(F23:F26)+SUM(F29:F32)</f>
        <v>0</v>
      </c>
    </row>
    <row r="35" spans="2:6" ht="15" customHeight="1" x14ac:dyDescent="0.35"/>
    <row r="36" spans="2:6" ht="35" customHeight="1" x14ac:dyDescent="0.35">
      <c r="B36" s="12" t="s">
        <v>22</v>
      </c>
      <c r="C36" s="13"/>
      <c r="D36" s="13"/>
      <c r="E36" s="13"/>
      <c r="F36" s="13"/>
    </row>
    <row r="38" spans="2:6" ht="55" customHeight="1" x14ac:dyDescent="0.35">
      <c r="B38" s="41" t="s">
        <v>23</v>
      </c>
      <c r="C38" s="8" t="s">
        <v>5</v>
      </c>
      <c r="D38" s="9" t="s">
        <v>2</v>
      </c>
      <c r="E38" s="32" t="s">
        <v>41</v>
      </c>
      <c r="F38" s="31" t="s">
        <v>42</v>
      </c>
    </row>
    <row r="39" spans="2:6" ht="20" customHeight="1" x14ac:dyDescent="0.35">
      <c r="B39" s="42"/>
      <c r="C39" s="7" t="s">
        <v>6</v>
      </c>
      <c r="D39" s="33">
        <f>BPU!F39</f>
        <v>0</v>
      </c>
      <c r="E39" s="34">
        <v>7</v>
      </c>
      <c r="F39" s="33">
        <f t="shared" ref="F39:F42" si="3">D39*E39</f>
        <v>0</v>
      </c>
    </row>
    <row r="40" spans="2:6" ht="20" customHeight="1" x14ac:dyDescent="0.35">
      <c r="B40" s="42"/>
      <c r="C40" s="7" t="s">
        <v>7</v>
      </c>
      <c r="D40" s="33">
        <f>BPU!F40</f>
        <v>0</v>
      </c>
      <c r="E40" s="34">
        <v>10</v>
      </c>
      <c r="F40" s="33">
        <f t="shared" si="3"/>
        <v>0</v>
      </c>
    </row>
    <row r="41" spans="2:6" ht="20" customHeight="1" x14ac:dyDescent="0.35">
      <c r="B41" s="42"/>
      <c r="C41" s="7" t="s">
        <v>8</v>
      </c>
      <c r="D41" s="33">
        <f>BPU!F41</f>
        <v>0</v>
      </c>
      <c r="E41" s="34">
        <v>3</v>
      </c>
      <c r="F41" s="33">
        <f t="shared" si="3"/>
        <v>0</v>
      </c>
    </row>
    <row r="42" spans="2:6" ht="20" customHeight="1" x14ac:dyDescent="0.35">
      <c r="B42" s="42"/>
      <c r="C42" s="7" t="s">
        <v>9</v>
      </c>
      <c r="D42" s="33">
        <f>BPU!F42</f>
        <v>0</v>
      </c>
      <c r="E42" s="34">
        <v>1</v>
      </c>
      <c r="F42" s="33">
        <f t="shared" si="3"/>
        <v>0</v>
      </c>
    </row>
    <row r="44" spans="2:6" ht="55" customHeight="1" x14ac:dyDescent="0.35">
      <c r="B44" s="41" t="s">
        <v>24</v>
      </c>
      <c r="C44" s="8" t="s">
        <v>5</v>
      </c>
      <c r="D44" s="9" t="s">
        <v>2</v>
      </c>
    </row>
    <row r="45" spans="2:6" ht="20" customHeight="1" x14ac:dyDescent="0.35">
      <c r="B45" s="42"/>
      <c r="C45" s="7" t="s">
        <v>6</v>
      </c>
      <c r="D45" s="33">
        <f>BPU!F45</f>
        <v>0</v>
      </c>
      <c r="E45" s="34">
        <v>5</v>
      </c>
      <c r="F45" s="33">
        <f t="shared" ref="F45:F48" si="4">D45*E45</f>
        <v>0</v>
      </c>
    </row>
    <row r="46" spans="2:6" ht="20" customHeight="1" x14ac:dyDescent="0.35">
      <c r="B46" s="42"/>
      <c r="C46" s="7" t="s">
        <v>7</v>
      </c>
      <c r="D46" s="33">
        <f>BPU!F46</f>
        <v>0</v>
      </c>
      <c r="E46" s="34">
        <v>5</v>
      </c>
      <c r="F46" s="33">
        <f t="shared" si="4"/>
        <v>0</v>
      </c>
    </row>
    <row r="47" spans="2:6" ht="20" customHeight="1" x14ac:dyDescent="0.35">
      <c r="B47" s="42"/>
      <c r="C47" s="7" t="s">
        <v>8</v>
      </c>
      <c r="D47" s="33">
        <f>BPU!F47</f>
        <v>0</v>
      </c>
      <c r="E47" s="34">
        <v>1</v>
      </c>
      <c r="F47" s="33">
        <f t="shared" si="4"/>
        <v>0</v>
      </c>
    </row>
    <row r="48" spans="2:6" ht="20" customHeight="1" x14ac:dyDescent="0.35">
      <c r="B48" s="42"/>
      <c r="C48" s="7" t="s">
        <v>9</v>
      </c>
      <c r="D48" s="33">
        <f>BPU!F48</f>
        <v>0</v>
      </c>
      <c r="E48" s="34">
        <v>1</v>
      </c>
      <c r="F48" s="33">
        <f t="shared" si="4"/>
        <v>0</v>
      </c>
    </row>
    <row r="50" spans="2:7" ht="55" customHeight="1" x14ac:dyDescent="0.35">
      <c r="B50" s="41" t="s">
        <v>25</v>
      </c>
      <c r="C50" s="8" t="s">
        <v>5</v>
      </c>
      <c r="D50" s="9" t="s">
        <v>2</v>
      </c>
    </row>
    <row r="51" spans="2:7" ht="20" customHeight="1" x14ac:dyDescent="0.35">
      <c r="B51" s="42"/>
      <c r="C51" s="7" t="s">
        <v>6</v>
      </c>
      <c r="D51" s="33">
        <f>BPU!F51</f>
        <v>0</v>
      </c>
      <c r="E51" s="34">
        <v>3</v>
      </c>
      <c r="F51" s="33">
        <f t="shared" ref="F51:F54" si="5">D51*E51</f>
        <v>0</v>
      </c>
    </row>
    <row r="52" spans="2:7" ht="20" customHeight="1" x14ac:dyDescent="0.35">
      <c r="B52" s="42"/>
      <c r="C52" s="7" t="s">
        <v>7</v>
      </c>
      <c r="D52" s="33">
        <f>BPU!F52</f>
        <v>0</v>
      </c>
      <c r="E52" s="34">
        <v>2</v>
      </c>
      <c r="F52" s="33">
        <f t="shared" si="5"/>
        <v>0</v>
      </c>
    </row>
    <row r="53" spans="2:7" ht="20" customHeight="1" x14ac:dyDescent="0.35">
      <c r="B53" s="42"/>
      <c r="C53" s="7" t="s">
        <v>8</v>
      </c>
      <c r="D53" s="33">
        <f>BPU!F53</f>
        <v>0</v>
      </c>
      <c r="E53" s="34">
        <v>2</v>
      </c>
      <c r="F53" s="33">
        <f t="shared" si="5"/>
        <v>0</v>
      </c>
    </row>
    <row r="54" spans="2:7" ht="20" customHeight="1" x14ac:dyDescent="0.35">
      <c r="B54" s="42"/>
      <c r="C54" s="7" t="s">
        <v>9</v>
      </c>
      <c r="D54" s="33">
        <f>BPU!F54</f>
        <v>0</v>
      </c>
      <c r="E54" s="34">
        <v>1</v>
      </c>
      <c r="F54" s="33">
        <f t="shared" si="5"/>
        <v>0</v>
      </c>
    </row>
    <row r="56" spans="2:7" ht="55" customHeight="1" x14ac:dyDescent="0.35">
      <c r="B56" s="22" t="s">
        <v>26</v>
      </c>
      <c r="C56" s="8" t="s">
        <v>5</v>
      </c>
      <c r="D56" s="9" t="s">
        <v>14</v>
      </c>
    </row>
    <row r="57" spans="2:7" ht="20" customHeight="1" x14ac:dyDescent="0.35">
      <c r="B57" s="7" t="s">
        <v>28</v>
      </c>
      <c r="C57" s="7" t="s">
        <v>18</v>
      </c>
      <c r="D57" s="37">
        <f>BPU!D57</f>
        <v>0</v>
      </c>
      <c r="E57" s="34" t="s">
        <v>49</v>
      </c>
      <c r="F57" s="33">
        <f>D40*$D$57*2</f>
        <v>0</v>
      </c>
      <c r="G57" s="6"/>
    </row>
    <row r="58" spans="2:7" ht="20" customHeight="1" x14ac:dyDescent="0.35">
      <c r="B58" s="7" t="s">
        <v>15</v>
      </c>
      <c r="C58" s="7" t="s">
        <v>18</v>
      </c>
      <c r="D58" s="37">
        <f>BPU!D58</f>
        <v>0</v>
      </c>
      <c r="E58" s="34" t="s">
        <v>50</v>
      </c>
      <c r="F58" s="33">
        <f>D41*$D$58*2</f>
        <v>0</v>
      </c>
      <c r="G58" s="6"/>
    </row>
    <row r="59" spans="2:7" ht="20" customHeight="1" x14ac:dyDescent="0.35">
      <c r="B59" s="7" t="s">
        <v>16</v>
      </c>
      <c r="C59" s="7" t="s">
        <v>18</v>
      </c>
      <c r="D59" s="37">
        <f>BPU!D59</f>
        <v>0</v>
      </c>
      <c r="E59" s="34" t="s">
        <v>48</v>
      </c>
      <c r="F59" s="33">
        <f>D40*$D$59</f>
        <v>0</v>
      </c>
      <c r="G59" s="6"/>
    </row>
    <row r="60" spans="2:7" ht="20" customHeight="1" x14ac:dyDescent="0.35">
      <c r="B60" s="7" t="s">
        <v>17</v>
      </c>
      <c r="C60" s="7" t="s">
        <v>18</v>
      </c>
      <c r="D60" s="37">
        <f>BPU!D60</f>
        <v>0</v>
      </c>
      <c r="E60" s="34" t="s">
        <v>48</v>
      </c>
      <c r="F60" s="33">
        <f>D40*$D$60</f>
        <v>0</v>
      </c>
      <c r="G60" s="6"/>
    </row>
    <row r="62" spans="2:7" ht="30" customHeight="1" x14ac:dyDescent="0.35">
      <c r="E62" s="35" t="s">
        <v>43</v>
      </c>
      <c r="F62" s="36">
        <f>SUM(F39:F42)+SUM(F45:F48)+SUM(F51:F54)+SUM(F57:F60)</f>
        <v>0</v>
      </c>
    </row>
    <row r="64" spans="2:7" ht="45" customHeight="1" x14ac:dyDescent="0.35">
      <c r="B64" s="12" t="s">
        <v>32</v>
      </c>
      <c r="C64" s="13"/>
      <c r="D64" s="13"/>
      <c r="E64" s="13"/>
      <c r="F64" s="13"/>
    </row>
    <row r="66" spans="2:6" ht="55" customHeight="1" x14ac:dyDescent="0.35">
      <c r="B66" s="39" t="s">
        <v>37</v>
      </c>
      <c r="C66" s="8" t="s">
        <v>5</v>
      </c>
      <c r="D66" s="9" t="s">
        <v>2</v>
      </c>
      <c r="E66" s="32" t="s">
        <v>41</v>
      </c>
      <c r="F66" s="31" t="s">
        <v>42</v>
      </c>
    </row>
    <row r="67" spans="2:6" ht="20" customHeight="1" x14ac:dyDescent="0.35">
      <c r="B67" s="40"/>
      <c r="C67" s="7" t="s">
        <v>27</v>
      </c>
      <c r="D67" s="33">
        <f>BPU!F65</f>
        <v>0</v>
      </c>
      <c r="E67" s="34">
        <v>2</v>
      </c>
      <c r="F67" s="33">
        <f t="shared" ref="F67" si="6">D67*E67</f>
        <v>0</v>
      </c>
    </row>
    <row r="71" spans="2:6" ht="30" customHeight="1" x14ac:dyDescent="0.35">
      <c r="E71" s="35" t="s">
        <v>45</v>
      </c>
      <c r="F71" s="36">
        <f>F34+F62+F67</f>
        <v>0</v>
      </c>
    </row>
  </sheetData>
  <sheetProtection algorithmName="SHA-512" hashValue="tYu+RUAZ6X15uZw+D+B1tu3vb4Bah9T+U9uAVdaniOqetY6syr8GVGQrk8mp4y1Giii5VcrhnYTht0fA54kaVQ==" saltValue="ARvRuKKTLdg4aZ8nbBTRaA==" spinCount="100000" sheet="1" objects="1" scenarios="1"/>
  <mergeCells count="8">
    <mergeCell ref="B44:B48"/>
    <mergeCell ref="B50:B54"/>
    <mergeCell ref="B66:B67"/>
    <mergeCell ref="B4:G4"/>
    <mergeCell ref="B10:B14"/>
    <mergeCell ref="B16:B20"/>
    <mergeCell ref="B22:B26"/>
    <mergeCell ref="B38:B42"/>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Beffaral</dc:creator>
  <cp:lastModifiedBy>Nicolas Cabezon</cp:lastModifiedBy>
  <dcterms:created xsi:type="dcterms:W3CDTF">2021-03-24T14:17:07Z</dcterms:created>
  <dcterms:modified xsi:type="dcterms:W3CDTF">2025-07-24T13:21:06Z</dcterms:modified>
</cp:coreProperties>
</file>